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F32EE99C-1319-4CAA-8C56-8850007766AC}" xr6:coauthVersionLast="45" xr6:coauthVersionMax="45" xr10:uidLastSave="{00000000-0000-0000-0000-000000000000}"/>
  <bookViews>
    <workbookView xWindow="-96" yWindow="-96" windowWidth="23232" windowHeight="12552" xr2:uid="{87F6D611-57A9-41BF-910B-7ECD2AA93577}"/>
  </bookViews>
  <sheets>
    <sheet name="Nisbət hesablamalar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9" i="1" l="1"/>
  <c r="E68" i="1"/>
  <c r="E67" i="1"/>
  <c r="E66" i="1"/>
  <c r="E61" i="1"/>
  <c r="E60" i="1"/>
  <c r="E59" i="1"/>
  <c r="E58" i="1"/>
  <c r="D53" i="1"/>
  <c r="E48" i="1"/>
  <c r="E47" i="1"/>
  <c r="E46" i="1"/>
  <c r="E41" i="1"/>
  <c r="E40" i="1"/>
  <c r="E39" i="1"/>
  <c r="D34" i="1"/>
  <c r="D33" i="1"/>
  <c r="D32" i="1"/>
  <c r="E27" i="1"/>
  <c r="E26" i="1"/>
  <c r="E25" i="1"/>
  <c r="E20" i="1"/>
  <c r="E19" i="1"/>
  <c r="E18" i="1"/>
  <c r="D12" i="1"/>
  <c r="D11" i="1"/>
  <c r="D10" i="1"/>
  <c r="D9" i="1"/>
  <c r="D8" i="1"/>
  <c r="D7" i="1"/>
  <c r="D6" i="1"/>
  <c r="D5" i="1"/>
  <c r="F4" i="1"/>
  <c r="D4" i="1"/>
</calcChain>
</file>

<file path=xl/sharedStrings.xml><?xml version="1.0" encoding="utf-8"?>
<sst xmlns="http://schemas.openxmlformats.org/spreadsheetml/2006/main" count="58" uniqueCount="34">
  <si>
    <t>9. İllər üzrə ortalama artım tempini hesablamaq</t>
  </si>
  <si>
    <t>İl</t>
  </si>
  <si>
    <t>Qiymət</t>
  </si>
  <si>
    <t>Dəyişim %</t>
  </si>
  <si>
    <t>CAGR %</t>
  </si>
  <si>
    <t>8. Məbləği müəyyən faiz ilə artırmaq</t>
  </si>
  <si>
    <t>Saat markası</t>
  </si>
  <si>
    <t>Məbləğ</t>
  </si>
  <si>
    <t>Artım %</t>
  </si>
  <si>
    <t>Yeni məbləğ</t>
  </si>
  <si>
    <t>Longines</t>
  </si>
  <si>
    <t>Tissot</t>
  </si>
  <si>
    <t>Rolex</t>
  </si>
  <si>
    <t>7. Faizə baxaraq ümumi məbləği hesablamaq</t>
  </si>
  <si>
    <t>%</t>
  </si>
  <si>
    <t>Əsas məbləğ</t>
  </si>
  <si>
    <t>6. Mənfəətin dərəcəsini hesablamaq</t>
  </si>
  <si>
    <t>Gəlir</t>
  </si>
  <si>
    <t>Xərc</t>
  </si>
  <si>
    <t>Mənfəət %</t>
  </si>
  <si>
    <t>5. Verilən endirim faizinin hesablanması</t>
  </si>
  <si>
    <t>Endirimli</t>
  </si>
  <si>
    <t>Endirimsiz</t>
  </si>
  <si>
    <t>Endirim %</t>
  </si>
  <si>
    <t>4. Endirimdən öncəki qiyməti hesablamaq</t>
  </si>
  <si>
    <t>Endirimli qiymət</t>
  </si>
  <si>
    <t>Endirimdən əvvəlki qiymət</t>
  </si>
  <si>
    <t>3. İki dəyər arasındakı nisbət</t>
  </si>
  <si>
    <t>Fərq</t>
  </si>
  <si>
    <t>2. Dəyəri müəyyən faiz ilə azaltmaq</t>
  </si>
  <si>
    <t>% ilə azalt</t>
  </si>
  <si>
    <t>Nəticə</t>
  </si>
  <si>
    <t>Patek Philippe</t>
  </si>
  <si>
    <t>1. İllər arasındakı artım faizi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</si>
</sst>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[$$-409]* #,##0.00_ ;_-[$$-409]* \-#,##0.00\ ;_-[$$-409]* &quot;-&quot;??_ ;_-@_ "/>
    <numFmt numFmtId="166" formatCode="0.0%"/>
    <numFmt numFmtId="167" formatCode="_-* #,##0\ _₽_-;\-* #,##0\ _₽_-;_-* &quot;-&quot;??\ _₽_-;_-@_-"/>
  </numFmts>
  <fonts count="7" x14ac:knownFonts="1">
    <font>
      <sz val="9"/>
      <color theme="1"/>
      <name val="Segoe UI"/>
      <family val="2"/>
      <charset val="204"/>
    </font>
    <font>
      <sz val="9"/>
      <color theme="1"/>
      <name val="Segoe UI"/>
      <family val="2"/>
      <charset val="204"/>
    </font>
    <font>
      <b/>
      <sz val="9"/>
      <color theme="1"/>
      <name val="Segoe UI"/>
      <family val="2"/>
    </font>
    <font>
      <b/>
      <sz val="9"/>
      <color theme="0"/>
      <name val="Segoe UI"/>
      <family val="2"/>
    </font>
    <font>
      <sz val="10"/>
      <color theme="1"/>
      <name val="Segoe UI"/>
      <family val="2"/>
    </font>
    <font>
      <b/>
      <sz val="10"/>
      <color theme="0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2F89FC"/>
        <bgColor indexed="64"/>
      </patternFill>
    </fill>
  </fills>
  <borders count="3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5" fontId="6" fillId="0" borderId="1" xfId="1" applyNumberFormat="1" applyFont="1" applyBorder="1" applyAlignment="1">
      <alignment horizontal="right" vertical="center" indent="1"/>
    </xf>
    <xf numFmtId="166" fontId="6" fillId="0" borderId="1" xfId="2" applyNumberFormat="1" applyFont="1" applyBorder="1" applyAlignment="1">
      <alignment horizontal="right" vertical="center"/>
    </xf>
    <xf numFmtId="9" fontId="4" fillId="0" borderId="1" xfId="2" applyFont="1" applyBorder="1" applyAlignment="1">
      <alignment horizontal="center"/>
    </xf>
    <xf numFmtId="0" fontId="6" fillId="5" borderId="1" xfId="0" applyFont="1" applyFill="1" applyBorder="1" applyAlignment="1">
      <alignment horizontal="left" vertical="center"/>
    </xf>
    <xf numFmtId="165" fontId="6" fillId="5" borderId="1" xfId="1" applyNumberFormat="1" applyFont="1" applyFill="1" applyBorder="1" applyAlignment="1">
      <alignment horizontal="right" vertical="center" indent="1"/>
    </xf>
    <xf numFmtId="166" fontId="6" fillId="5" borderId="1" xfId="2" applyNumberFormat="1" applyFont="1" applyFill="1" applyBorder="1" applyAlignment="1">
      <alignment horizontal="right" vertical="center"/>
    </xf>
    <xf numFmtId="9" fontId="4" fillId="0" borderId="0" xfId="2" applyFont="1"/>
    <xf numFmtId="0" fontId="4" fillId="0" borderId="0" xfId="0" applyFont="1" applyAlignment="1">
      <alignment horizontal="left" vertical="center"/>
    </xf>
    <xf numFmtId="165" fontId="4" fillId="0" borderId="0" xfId="1" applyNumberFormat="1" applyFont="1" applyFill="1" applyBorder="1" applyAlignment="1">
      <alignment horizontal="right" vertical="center" indent="1"/>
    </xf>
    <xf numFmtId="166" fontId="4" fillId="0" borderId="0" xfId="2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7" fontId="0" fillId="0" borderId="2" xfId="1" applyNumberFormat="1" applyFont="1" applyBorder="1" applyAlignment="1">
      <alignment vertical="center"/>
    </xf>
    <xf numFmtId="9" fontId="0" fillId="0" borderId="2" xfId="2" applyFont="1" applyBorder="1" applyAlignment="1">
      <alignment vertical="center"/>
    </xf>
    <xf numFmtId="0" fontId="0" fillId="5" borderId="2" xfId="0" applyFill="1" applyBorder="1" applyAlignment="1">
      <alignment vertical="center"/>
    </xf>
    <xf numFmtId="167" fontId="0" fillId="5" borderId="2" xfId="1" applyNumberFormat="1" applyFont="1" applyFill="1" applyBorder="1" applyAlignment="1">
      <alignment vertical="center"/>
    </xf>
    <xf numFmtId="9" fontId="0" fillId="5" borderId="2" xfId="2" applyFont="1" applyFill="1" applyBorder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0" xfId="1" applyNumberFormat="1" applyFont="1" applyBorder="1" applyAlignment="1">
      <alignment vertical="center"/>
    </xf>
    <xf numFmtId="9" fontId="0" fillId="0" borderId="0" xfId="2" applyFont="1" applyBorder="1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9" fontId="0" fillId="0" borderId="0" xfId="2" applyFont="1" applyAlignment="1">
      <alignment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0D4E-AE9F-4484-9907-6E65495049A6}">
  <dimension ref="A2:G69"/>
  <sheetViews>
    <sheetView showGridLines="0" tabSelected="1" zoomScale="130" zoomScaleNormal="130" workbookViewId="0"/>
  </sheetViews>
  <sheetFormatPr defaultRowHeight="13.5" x14ac:dyDescent="0.6"/>
  <cols>
    <col min="1" max="1" width="4.625" style="2" customWidth="1"/>
    <col min="2" max="2" width="12.4375" style="2" bestFit="1" customWidth="1"/>
    <col min="3" max="3" width="11.75" style="2" customWidth="1"/>
    <col min="4" max="4" width="10.8125" style="2" customWidth="1"/>
    <col min="5" max="5" width="12.75" style="2" customWidth="1"/>
    <col min="6" max="16384" width="9" style="2"/>
  </cols>
  <sheetData>
    <row r="2" spans="1:6" x14ac:dyDescent="0.6">
      <c r="A2" s="1" t="s">
        <v>0</v>
      </c>
    </row>
    <row r="3" spans="1:6" ht="14.7" x14ac:dyDescent="0.65">
      <c r="B3" s="3" t="s">
        <v>1</v>
      </c>
      <c r="C3" s="4" t="s">
        <v>2</v>
      </c>
      <c r="D3" s="5" t="s">
        <v>3</v>
      </c>
      <c r="E3" s="6"/>
      <c r="F3" s="7" t="s">
        <v>4</v>
      </c>
    </row>
    <row r="4" spans="1:6" ht="14.7" x14ac:dyDescent="0.65">
      <c r="B4" s="8">
        <v>2018</v>
      </c>
      <c r="C4" s="9">
        <v>108.1</v>
      </c>
      <c r="D4" s="10">
        <f t="shared" ref="D4:D12" si="0">C4/C5-1</f>
        <v>0.2800443338204055</v>
      </c>
      <c r="E4" s="6"/>
      <c r="F4" s="11">
        <f>(C4/C13)^(1/10)-1</f>
        <v>0.16023030349048484</v>
      </c>
    </row>
    <row r="5" spans="1:6" ht="14.7" x14ac:dyDescent="0.65">
      <c r="B5" s="12">
        <v>2017</v>
      </c>
      <c r="C5" s="13">
        <v>84.450199999999995</v>
      </c>
      <c r="D5" s="14">
        <f t="shared" si="0"/>
        <v>0.40716795830327102</v>
      </c>
      <c r="E5" s="6"/>
      <c r="F5" s="6"/>
    </row>
    <row r="6" spans="1:6" ht="14.7" x14ac:dyDescent="0.65">
      <c r="B6" s="8">
        <v>2016</v>
      </c>
      <c r="C6" s="9">
        <v>60.014299999999999</v>
      </c>
      <c r="D6" s="10">
        <f t="shared" si="0"/>
        <v>0.15066694020450133</v>
      </c>
      <c r="E6" s="6"/>
      <c r="F6" s="6"/>
    </row>
    <row r="7" spans="1:6" ht="14.7" x14ac:dyDescent="0.65">
      <c r="B7" s="12">
        <v>2015</v>
      </c>
      <c r="C7" s="13">
        <v>52.156100000000002</v>
      </c>
      <c r="D7" s="14">
        <f t="shared" si="0"/>
        <v>0.22695984793593738</v>
      </c>
      <c r="E7" s="6"/>
      <c r="F7" s="6"/>
    </row>
    <row r="8" spans="1:6" ht="14.7" x14ac:dyDescent="0.65">
      <c r="B8" s="8">
        <v>2014</v>
      </c>
      <c r="C8" s="9">
        <v>42.508400000000002</v>
      </c>
      <c r="D8" s="10">
        <f t="shared" si="0"/>
        <v>0.27889813859312906</v>
      </c>
      <c r="E8" s="6"/>
      <c r="F8" s="15"/>
    </row>
    <row r="9" spans="1:6" ht="14.7" x14ac:dyDescent="0.65">
      <c r="B9" s="12">
        <v>2013</v>
      </c>
      <c r="C9" s="13">
        <v>33.238300000000002</v>
      </c>
      <c r="D9" s="14">
        <f t="shared" si="0"/>
        <v>0.43894973808389981</v>
      </c>
      <c r="E9" s="6"/>
      <c r="F9" s="6"/>
    </row>
    <row r="10" spans="1:6" ht="14.7" x14ac:dyDescent="0.65">
      <c r="B10" s="8">
        <v>2012</v>
      </c>
      <c r="C10" s="9">
        <v>23.099</v>
      </c>
      <c r="D10" s="10">
        <f t="shared" si="0"/>
        <v>5.8368575630810549E-2</v>
      </c>
      <c r="E10" s="6"/>
      <c r="F10" s="6"/>
    </row>
    <row r="11" spans="1:6" ht="14.7" x14ac:dyDescent="0.65">
      <c r="B11" s="12">
        <v>2011</v>
      </c>
      <c r="C11" s="13">
        <v>21.825099999999999</v>
      </c>
      <c r="D11" s="14">
        <f t="shared" si="0"/>
        <v>-4.5208565741409079E-2</v>
      </c>
      <c r="E11" s="6"/>
      <c r="F11" s="6"/>
    </row>
    <row r="12" spans="1:6" ht="14.7" x14ac:dyDescent="0.65">
      <c r="B12" s="8">
        <v>2010</v>
      </c>
      <c r="C12" s="9">
        <v>22.858499999999999</v>
      </c>
      <c r="D12" s="10">
        <f t="shared" si="0"/>
        <v>-6.5317571628932147E-2</v>
      </c>
      <c r="E12" s="6"/>
      <c r="F12" s="6"/>
    </row>
    <row r="13" spans="1:6" ht="14.7" x14ac:dyDescent="0.65">
      <c r="B13" s="12">
        <v>2009</v>
      </c>
      <c r="C13" s="13">
        <v>24.4559</v>
      </c>
      <c r="D13" s="10"/>
      <c r="E13" s="6"/>
      <c r="F13" s="6"/>
    </row>
    <row r="14" spans="1:6" ht="14.7" x14ac:dyDescent="0.65">
      <c r="B14" s="16"/>
      <c r="C14" s="17"/>
      <c r="D14" s="18"/>
      <c r="E14" s="6"/>
      <c r="F14" s="6"/>
    </row>
    <row r="15" spans="1:6" ht="14.7" x14ac:dyDescent="0.65">
      <c r="B15" s="16"/>
      <c r="C15" s="17"/>
      <c r="D15" s="18"/>
      <c r="E15" s="6"/>
      <c r="F15" s="6"/>
    </row>
    <row r="16" spans="1:6" x14ac:dyDescent="0.6">
      <c r="A16" s="1" t="s">
        <v>5</v>
      </c>
    </row>
    <row r="17" spans="1:7" x14ac:dyDescent="0.6">
      <c r="B17" s="19" t="s">
        <v>6</v>
      </c>
      <c r="C17" s="20" t="s">
        <v>7</v>
      </c>
      <c r="D17" s="21" t="s">
        <v>8</v>
      </c>
      <c r="E17" s="22" t="s">
        <v>9</v>
      </c>
    </row>
    <row r="18" spans="1:7" x14ac:dyDescent="0.6">
      <c r="B18" s="23" t="s">
        <v>10</v>
      </c>
      <c r="C18" s="24">
        <v>3500</v>
      </c>
      <c r="D18" s="25">
        <v>0.2</v>
      </c>
      <c r="E18" s="24">
        <f>C18*(1+D18)</f>
        <v>4200</v>
      </c>
    </row>
    <row r="19" spans="1:7" x14ac:dyDescent="0.6">
      <c r="B19" s="26" t="s">
        <v>11</v>
      </c>
      <c r="C19" s="27">
        <v>2000</v>
      </c>
      <c r="D19" s="28">
        <v>0.15</v>
      </c>
      <c r="E19" s="27">
        <f t="shared" ref="E19:E20" si="1">C19*(1+D19)</f>
        <v>2300</v>
      </c>
    </row>
    <row r="20" spans="1:7" x14ac:dyDescent="0.6">
      <c r="B20" s="23" t="s">
        <v>12</v>
      </c>
      <c r="C20" s="24">
        <v>1300</v>
      </c>
      <c r="D20" s="25">
        <v>0.25</v>
      </c>
      <c r="E20" s="24">
        <f t="shared" si="1"/>
        <v>1625</v>
      </c>
    </row>
    <row r="23" spans="1:7" x14ac:dyDescent="0.6">
      <c r="A23" s="1" t="s">
        <v>13</v>
      </c>
    </row>
    <row r="24" spans="1:7" x14ac:dyDescent="0.6">
      <c r="B24" s="19" t="s">
        <v>6</v>
      </c>
      <c r="C24" s="20" t="s">
        <v>7</v>
      </c>
      <c r="D24" s="21" t="s">
        <v>14</v>
      </c>
      <c r="E24" s="22" t="s">
        <v>15</v>
      </c>
    </row>
    <row r="25" spans="1:7" x14ac:dyDescent="0.6">
      <c r="B25" s="23" t="s">
        <v>10</v>
      </c>
      <c r="C25" s="24">
        <v>3500</v>
      </c>
      <c r="D25" s="25">
        <v>0.2</v>
      </c>
      <c r="E25" s="24">
        <f>C25/D25</f>
        <v>17500</v>
      </c>
      <c r="G25" s="29"/>
    </row>
    <row r="26" spans="1:7" x14ac:dyDescent="0.6">
      <c r="B26" s="26" t="s">
        <v>11</v>
      </c>
      <c r="C26" s="27">
        <v>2000</v>
      </c>
      <c r="D26" s="28">
        <v>0.15</v>
      </c>
      <c r="E26" s="27">
        <f t="shared" ref="E26:E27" si="2">C26/D26</f>
        <v>13333.333333333334</v>
      </c>
      <c r="G26" s="29"/>
    </row>
    <row r="27" spans="1:7" x14ac:dyDescent="0.6">
      <c r="B27" s="23" t="s">
        <v>12</v>
      </c>
      <c r="C27" s="24">
        <v>1300</v>
      </c>
      <c r="D27" s="25">
        <v>0.25</v>
      </c>
      <c r="E27" s="24">
        <f t="shared" si="2"/>
        <v>5200</v>
      </c>
      <c r="G27" s="29"/>
    </row>
    <row r="28" spans="1:7" x14ac:dyDescent="0.6">
      <c r="C28" s="30"/>
      <c r="D28" s="31"/>
      <c r="E28" s="30"/>
    </row>
    <row r="29" spans="1:7" x14ac:dyDescent="0.6">
      <c r="C29" s="30"/>
      <c r="D29" s="31"/>
      <c r="E29" s="30"/>
    </row>
    <row r="30" spans="1:7" x14ac:dyDescent="0.6">
      <c r="A30" s="1" t="s">
        <v>16</v>
      </c>
    </row>
    <row r="31" spans="1:7" x14ac:dyDescent="0.6">
      <c r="B31" s="21" t="s">
        <v>17</v>
      </c>
      <c r="C31" s="21" t="s">
        <v>18</v>
      </c>
      <c r="D31" s="32" t="s">
        <v>19</v>
      </c>
    </row>
    <row r="32" spans="1:7" x14ac:dyDescent="0.6">
      <c r="B32" s="24">
        <v>5000</v>
      </c>
      <c r="C32" s="24">
        <v>3500</v>
      </c>
      <c r="D32" s="25">
        <f>(B32-C32)/B32</f>
        <v>0.3</v>
      </c>
      <c r="E32" s="33"/>
      <c r="G32" s="29"/>
    </row>
    <row r="33" spans="1:7" x14ac:dyDescent="0.6">
      <c r="B33" s="27">
        <v>1000</v>
      </c>
      <c r="C33" s="27">
        <v>870</v>
      </c>
      <c r="D33" s="28">
        <f t="shared" ref="D33:D34" si="3">(B33-C33)/B33</f>
        <v>0.13</v>
      </c>
      <c r="E33" s="33"/>
      <c r="G33" s="29"/>
    </row>
    <row r="34" spans="1:7" x14ac:dyDescent="0.6">
      <c r="B34" s="24">
        <v>3500</v>
      </c>
      <c r="C34" s="24">
        <v>2300</v>
      </c>
      <c r="D34" s="25">
        <f t="shared" si="3"/>
        <v>0.34285714285714286</v>
      </c>
      <c r="E34" s="33"/>
      <c r="G34" s="29"/>
    </row>
    <row r="35" spans="1:7" x14ac:dyDescent="0.6">
      <c r="B35" s="30"/>
      <c r="C35" s="30"/>
      <c r="D35" s="31"/>
    </row>
    <row r="36" spans="1:7" x14ac:dyDescent="0.6">
      <c r="B36" s="30"/>
      <c r="C36" s="30"/>
      <c r="D36" s="31"/>
    </row>
    <row r="37" spans="1:7" x14ac:dyDescent="0.6">
      <c r="A37" s="1" t="s">
        <v>20</v>
      </c>
    </row>
    <row r="38" spans="1:7" x14ac:dyDescent="0.6">
      <c r="B38" s="19" t="s">
        <v>6</v>
      </c>
      <c r="C38" s="21" t="s">
        <v>21</v>
      </c>
      <c r="D38" s="21" t="s">
        <v>22</v>
      </c>
      <c r="E38" s="32" t="s">
        <v>23</v>
      </c>
    </row>
    <row r="39" spans="1:7" x14ac:dyDescent="0.6">
      <c r="B39" s="23" t="s">
        <v>10</v>
      </c>
      <c r="C39" s="24">
        <v>3500</v>
      </c>
      <c r="D39" s="24">
        <v>4500</v>
      </c>
      <c r="E39" s="25">
        <f>1-C39/D39</f>
        <v>0.22222222222222221</v>
      </c>
      <c r="G39" s="29"/>
    </row>
    <row r="40" spans="1:7" x14ac:dyDescent="0.6">
      <c r="B40" s="26" t="s">
        <v>11</v>
      </c>
      <c r="C40" s="27">
        <v>2000</v>
      </c>
      <c r="D40" s="27">
        <v>2100</v>
      </c>
      <c r="E40" s="28">
        <f t="shared" ref="E40:E41" si="4">1-C40/D40</f>
        <v>4.7619047619047672E-2</v>
      </c>
      <c r="G40" s="29"/>
    </row>
    <row r="41" spans="1:7" x14ac:dyDescent="0.6">
      <c r="B41" s="23" t="s">
        <v>12</v>
      </c>
      <c r="C41" s="24">
        <v>750</v>
      </c>
      <c r="D41" s="24">
        <v>900</v>
      </c>
      <c r="E41" s="25">
        <f t="shared" si="4"/>
        <v>0.16666666666666663</v>
      </c>
      <c r="G41" s="29"/>
    </row>
    <row r="44" spans="1:7" x14ac:dyDescent="0.6">
      <c r="A44" s="1" t="s">
        <v>24</v>
      </c>
    </row>
    <row r="45" spans="1:7" ht="40.5" x14ac:dyDescent="0.6">
      <c r="B45" s="19" t="s">
        <v>6</v>
      </c>
      <c r="C45" s="20" t="s">
        <v>25</v>
      </c>
      <c r="D45" s="21" t="s">
        <v>23</v>
      </c>
      <c r="E45" s="22" t="s">
        <v>26</v>
      </c>
    </row>
    <row r="46" spans="1:7" x14ac:dyDescent="0.6">
      <c r="B46" s="23" t="s">
        <v>10</v>
      </c>
      <c r="C46" s="24">
        <v>3500</v>
      </c>
      <c r="D46" s="25">
        <v>0.2</v>
      </c>
      <c r="E46" s="24">
        <f>C46/(1-D46)</f>
        <v>4375</v>
      </c>
      <c r="G46" s="29"/>
    </row>
    <row r="47" spans="1:7" x14ac:dyDescent="0.6">
      <c r="B47" s="26" t="s">
        <v>11</v>
      </c>
      <c r="C47" s="27">
        <v>2000</v>
      </c>
      <c r="D47" s="28">
        <v>0.15</v>
      </c>
      <c r="E47" s="27">
        <f t="shared" ref="E47:E48" si="5">C47/(1-D47)</f>
        <v>2352.9411764705883</v>
      </c>
      <c r="G47" s="29"/>
    </row>
    <row r="48" spans="1:7" x14ac:dyDescent="0.6">
      <c r="B48" s="23" t="s">
        <v>12</v>
      </c>
      <c r="C48" s="24">
        <v>1300</v>
      </c>
      <c r="D48" s="25">
        <v>0.25</v>
      </c>
      <c r="E48" s="24">
        <f t="shared" si="5"/>
        <v>1733.3333333333333</v>
      </c>
      <c r="G48" s="29"/>
    </row>
    <row r="51" spans="1:6" x14ac:dyDescent="0.6">
      <c r="A51" s="1" t="s">
        <v>27</v>
      </c>
    </row>
    <row r="52" spans="1:6" x14ac:dyDescent="0.6">
      <c r="B52" s="21">
        <v>2019</v>
      </c>
      <c r="C52" s="21">
        <v>2018</v>
      </c>
      <c r="D52" s="32" t="s">
        <v>28</v>
      </c>
    </row>
    <row r="53" spans="1:6" x14ac:dyDescent="0.6">
      <c r="B53" s="24">
        <v>4500</v>
      </c>
      <c r="C53" s="24">
        <v>3500</v>
      </c>
      <c r="D53" s="25">
        <f>B53/C53</f>
        <v>1.2857142857142858</v>
      </c>
      <c r="F53" s="29"/>
    </row>
    <row r="56" spans="1:6" x14ac:dyDescent="0.6">
      <c r="A56" s="1" t="s">
        <v>29</v>
      </c>
    </row>
    <row r="57" spans="1:6" x14ac:dyDescent="0.6">
      <c r="B57" s="19" t="s">
        <v>6</v>
      </c>
      <c r="C57" s="21">
        <v>2018</v>
      </c>
      <c r="D57" s="21" t="s">
        <v>30</v>
      </c>
      <c r="E57" s="32" t="s">
        <v>31</v>
      </c>
    </row>
    <row r="58" spans="1:6" x14ac:dyDescent="0.6">
      <c r="B58" s="23" t="s">
        <v>10</v>
      </c>
      <c r="C58" s="24">
        <v>3500</v>
      </c>
      <c r="D58" s="25">
        <v>0.2</v>
      </c>
      <c r="E58" s="24">
        <f>C58*(1-D58)</f>
        <v>2800</v>
      </c>
    </row>
    <row r="59" spans="1:6" x14ac:dyDescent="0.6">
      <c r="B59" s="26" t="s">
        <v>11</v>
      </c>
      <c r="C59" s="27">
        <v>2000</v>
      </c>
      <c r="D59" s="28">
        <v>0.15</v>
      </c>
      <c r="E59" s="27">
        <f t="shared" ref="E59:E61" si="6">C59*(1-D59)</f>
        <v>1700</v>
      </c>
    </row>
    <row r="60" spans="1:6" x14ac:dyDescent="0.6">
      <c r="B60" s="23" t="s">
        <v>12</v>
      </c>
      <c r="C60" s="24">
        <v>1300</v>
      </c>
      <c r="D60" s="25">
        <v>0.25</v>
      </c>
      <c r="E60" s="24">
        <f t="shared" si="6"/>
        <v>975</v>
      </c>
    </row>
    <row r="61" spans="1:6" x14ac:dyDescent="0.6">
      <c r="B61" s="26" t="s">
        <v>32</v>
      </c>
      <c r="C61" s="27">
        <v>5000</v>
      </c>
      <c r="D61" s="28">
        <v>0.1</v>
      </c>
      <c r="E61" s="27">
        <f t="shared" si="6"/>
        <v>4500</v>
      </c>
    </row>
    <row r="64" spans="1:6" x14ac:dyDescent="0.6">
      <c r="A64" s="1" t="s">
        <v>33</v>
      </c>
    </row>
    <row r="65" spans="2:5" x14ac:dyDescent="0.6">
      <c r="B65" s="19" t="s">
        <v>6</v>
      </c>
      <c r="C65" s="21">
        <v>2018</v>
      </c>
      <c r="D65" s="21">
        <v>2019</v>
      </c>
      <c r="E65" s="32" t="s">
        <v>28</v>
      </c>
    </row>
    <row r="66" spans="2:5" x14ac:dyDescent="0.6">
      <c r="B66" s="23" t="s">
        <v>10</v>
      </c>
      <c r="C66" s="24">
        <v>3500</v>
      </c>
      <c r="D66" s="24">
        <v>4500</v>
      </c>
      <c r="E66" s="25">
        <f>D66/C66-1</f>
        <v>0.28571428571428581</v>
      </c>
    </row>
    <row r="67" spans="2:5" x14ac:dyDescent="0.6">
      <c r="B67" s="26" t="s">
        <v>11</v>
      </c>
      <c r="C67" s="27">
        <v>2000</v>
      </c>
      <c r="D67" s="27">
        <v>1800</v>
      </c>
      <c r="E67" s="28">
        <f t="shared" ref="E67:E69" si="7">D67/C67-1</f>
        <v>-9.9999999999999978E-2</v>
      </c>
    </row>
    <row r="68" spans="2:5" x14ac:dyDescent="0.6">
      <c r="B68" s="23" t="s">
        <v>12</v>
      </c>
      <c r="C68" s="24">
        <v>1300</v>
      </c>
      <c r="D68" s="24">
        <v>900</v>
      </c>
      <c r="E68" s="25">
        <f t="shared" si="7"/>
        <v>-0.30769230769230771</v>
      </c>
    </row>
    <row r="69" spans="2:5" x14ac:dyDescent="0.6">
      <c r="B69" s="26" t="s">
        <v>32</v>
      </c>
      <c r="C69" s="27">
        <v>5000</v>
      </c>
      <c r="D69" s="27">
        <v>5100</v>
      </c>
      <c r="E69" s="28">
        <f t="shared" si="7"/>
        <v>2.0000000000000018E-2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B65CFBD0-D103-416D-88CF-AB3E7063C7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D4:D15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Nisbət hesablamaları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2019-12-04T19:04:25Z</dcterms:created>
  <dcterms:modified xsi:type="dcterms:W3CDTF">2019-12-04T19:04:46Z</dcterms:modified>
</cp:coreProperties>
</file>